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4360" windowHeight="120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'Arkusz1'!$A$1:$M$46</definedName>
  </definedNames>
  <calcPr fullCalcOnLoad="1"/>
</workbook>
</file>

<file path=xl/sharedStrings.xml><?xml version="1.0" encoding="utf-8"?>
<sst xmlns="http://schemas.openxmlformats.org/spreadsheetml/2006/main" count="95" uniqueCount="55">
  <si>
    <t>Lp</t>
  </si>
  <si>
    <t xml:space="preserve">Nazwa zadania </t>
  </si>
  <si>
    <t>Cena kosztorysowa robót budowlanych w PLN</t>
  </si>
  <si>
    <r>
      <t xml:space="preserve">Budowa i przebudowa wodociągu w </t>
    </r>
    <r>
      <rPr>
        <b/>
        <sz val="11"/>
        <color indexed="8"/>
        <rFont val="Times New Roman"/>
        <family val="1"/>
      </rPr>
      <t>ulicy Przemysłowej</t>
    </r>
  </si>
  <si>
    <r>
      <t xml:space="preserve">Budowa i przebudowa wodociągu w </t>
    </r>
    <r>
      <rPr>
        <b/>
        <sz val="11"/>
        <color indexed="8"/>
        <rFont val="Times New Roman"/>
        <family val="1"/>
      </rPr>
      <t>ulicy T.Kościuszki</t>
    </r>
    <r>
      <rPr>
        <sz val="11"/>
        <color indexed="8"/>
        <rFont val="Times New Roman"/>
        <family val="1"/>
      </rPr>
      <t xml:space="preserve"> </t>
    </r>
  </si>
  <si>
    <r>
      <t xml:space="preserve">Budowa sieci wodociągowej w rejonie </t>
    </r>
    <r>
      <rPr>
        <b/>
        <sz val="11"/>
        <color indexed="8"/>
        <rFont val="Times New Roman"/>
        <family val="1"/>
      </rPr>
      <t>ulicy Wandy Malczewskiej</t>
    </r>
    <r>
      <rPr>
        <sz val="11"/>
        <color indexed="8"/>
        <rFont val="Times New Roman"/>
        <family val="1"/>
      </rPr>
      <t xml:space="preserve"> </t>
    </r>
  </si>
  <si>
    <r>
      <t xml:space="preserve">Budowa i przebudowa wodociągu w </t>
    </r>
    <r>
      <rPr>
        <b/>
        <sz val="11"/>
        <color indexed="8"/>
        <rFont val="Times New Roman"/>
        <family val="1"/>
      </rPr>
      <t>ulicy Okrzei</t>
    </r>
  </si>
  <si>
    <r>
      <t xml:space="preserve">Budowa i przebudowa wodociągów w </t>
    </r>
    <r>
      <rPr>
        <b/>
        <sz val="11"/>
        <color indexed="8"/>
        <rFont val="Times New Roman"/>
        <family val="1"/>
      </rPr>
      <t>ulicach: Północnej, Targowej i Zielonej</t>
    </r>
  </si>
  <si>
    <r>
      <t>Budowa i przebudowa wodociągu w</t>
    </r>
    <r>
      <rPr>
        <b/>
        <sz val="11"/>
        <color indexed="8"/>
        <rFont val="Times New Roman"/>
        <family val="1"/>
      </rPr>
      <t xml:space="preserve"> ulicy Dębowej</t>
    </r>
  </si>
  <si>
    <r>
      <t xml:space="preserve">Budowa i przebudowa wodociągów w </t>
    </r>
    <r>
      <rPr>
        <b/>
        <sz val="11"/>
        <color indexed="8"/>
        <rFont val="Times New Roman"/>
        <family val="1"/>
      </rPr>
      <t>ulicy Pabianickiej</t>
    </r>
  </si>
  <si>
    <r>
      <t xml:space="preserve">Budowa i przebudowa wodociągu w </t>
    </r>
    <r>
      <rPr>
        <b/>
        <sz val="11"/>
        <color indexed="8"/>
        <rFont val="Times New Roman"/>
        <family val="1"/>
      </rPr>
      <t>ulicy Wschodniej</t>
    </r>
  </si>
  <si>
    <r>
      <t xml:space="preserve">Budowa i przebudowa sieci wodociągowej na terenie </t>
    </r>
    <r>
      <rPr>
        <b/>
        <sz val="11"/>
        <color indexed="8"/>
        <rFont val="Times New Roman"/>
        <family val="1"/>
      </rPr>
      <t>Osiedla Dolnośląskie</t>
    </r>
  </si>
  <si>
    <r>
      <t xml:space="preserve">Budowa, rozbudowa i  przebudowa sieci kanalizacji sanitarnej od </t>
    </r>
    <r>
      <rPr>
        <b/>
        <sz val="11"/>
        <color indexed="8"/>
        <rFont val="Times New Roman"/>
        <family val="1"/>
      </rPr>
      <t>ulicy Mielczarskiego</t>
    </r>
    <r>
      <rPr>
        <sz val="11"/>
        <color indexed="8"/>
        <rFont val="Times New Roman"/>
        <family val="1"/>
      </rPr>
      <t xml:space="preserve"> w stronę  Osiedla Budowlanych</t>
    </r>
  </si>
  <si>
    <t>RAZEM</t>
  </si>
  <si>
    <r>
      <t xml:space="preserve">Budowa i przebudowa odcinków wodociągu na </t>
    </r>
    <r>
      <rPr>
        <b/>
        <sz val="11"/>
        <color indexed="8"/>
        <rFont val="Times New Roman"/>
        <family val="1"/>
      </rPr>
      <t>Osiedlu Okrzei</t>
    </r>
  </si>
  <si>
    <r>
      <t xml:space="preserve">Budowa i przebudowa kanalizacji sanitarnej                 i kanalizacji deszczowej w </t>
    </r>
    <r>
      <rPr>
        <b/>
        <sz val="11"/>
        <color indexed="8"/>
        <rFont val="Times New Roman"/>
        <family val="1"/>
      </rPr>
      <t>ulicy Helwiga</t>
    </r>
  </si>
  <si>
    <r>
      <t xml:space="preserve">Budowa i przebudowa odcinków wodociągu               w </t>
    </r>
    <r>
      <rPr>
        <b/>
        <sz val="11"/>
        <color indexed="8"/>
        <rFont val="Times New Roman"/>
        <family val="1"/>
      </rPr>
      <t>ulicy Grota-Roweckiego</t>
    </r>
    <r>
      <rPr>
        <sz val="11"/>
        <color indexed="8"/>
        <rFont val="Times New Roman"/>
        <family val="1"/>
      </rPr>
      <t xml:space="preserve"> </t>
    </r>
  </si>
  <si>
    <r>
      <t xml:space="preserve">Budowa i przebudowa odcinka wodociągu                   </t>
    </r>
    <r>
      <rPr>
        <b/>
        <sz val="11"/>
        <color indexed="8"/>
        <rFont val="Times New Roman"/>
        <family val="1"/>
      </rPr>
      <t>w ulicy Czaplinieckiej</t>
    </r>
  </si>
  <si>
    <t>Hydrofornie</t>
  </si>
  <si>
    <t>Procent ceny kosztorysowej jednego zadania w stosunku do ceny całościowej</t>
  </si>
  <si>
    <t>X</t>
  </si>
  <si>
    <t>I kw  01-03</t>
  </si>
  <si>
    <t>I kw 01-03</t>
  </si>
  <si>
    <t>HARMONOGRAM</t>
  </si>
  <si>
    <t xml:space="preserve">KONTRAKT 08
Modernizacja poprzez  budowę i przebudowę istniejącej  sieci wodociągowej, hydroforni,  budowa spinek wodociągowych,  modernizacja poprzez budowę i przebudowę istniejącej sieci kanalizacji sanitarnej i deszczowej  na terenie Miasta Bełchatowa.
</t>
  </si>
  <si>
    <t>Procent w danym kwartale</t>
  </si>
  <si>
    <t>II kw 04-06</t>
  </si>
  <si>
    <t>III kw 07-09</t>
  </si>
  <si>
    <t>IV kw 10-12</t>
  </si>
  <si>
    <r>
      <t xml:space="preserve">Przebudowa kanalizacji sanitarnej – </t>
    </r>
    <r>
      <rPr>
        <b/>
        <sz val="11"/>
        <color indexed="8"/>
        <rFont val="Times New Roman"/>
        <family val="1"/>
      </rPr>
      <t>Osiedle Okrzei</t>
    </r>
  </si>
  <si>
    <r>
      <t xml:space="preserve">Przebudowa kanalizacji sanitarnej – </t>
    </r>
    <r>
      <rPr>
        <b/>
        <sz val="11"/>
        <color indexed="8"/>
        <rFont val="Times New Roman"/>
        <family val="1"/>
      </rPr>
      <t>ulica Okrzei</t>
    </r>
  </si>
  <si>
    <r>
      <t xml:space="preserve">Przebudowa kanalizacji sanitarnej – </t>
    </r>
    <r>
      <rPr>
        <b/>
        <sz val="11"/>
        <color indexed="8"/>
        <rFont val="Times New Roman"/>
        <family val="1"/>
      </rPr>
      <t>Osiedle Konopnickiej</t>
    </r>
  </si>
  <si>
    <r>
      <t xml:space="preserve">Budowa i przebudowa sieci kanalizacji sanitarnej w </t>
    </r>
    <r>
      <rPr>
        <b/>
        <sz val="11"/>
        <color indexed="8"/>
        <rFont val="Times New Roman"/>
        <family val="1"/>
      </rPr>
      <t>ulicy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Lipowej</t>
    </r>
    <r>
      <rPr>
        <sz val="11"/>
        <color indexed="8"/>
        <rFont val="Times New Roman"/>
        <family val="1"/>
      </rPr>
      <t xml:space="preserve"> na odcinku od ronda Andersa do Alei Wyszyńskiego</t>
    </r>
  </si>
  <si>
    <r>
      <t xml:space="preserve">Przebudowa kanalizacji sanitarnej – </t>
    </r>
    <r>
      <rPr>
        <b/>
        <sz val="11"/>
        <color indexed="8"/>
        <rFont val="Times New Roman"/>
        <family val="1"/>
      </rPr>
      <t>ulica Dąbrowskiego</t>
    </r>
  </si>
  <si>
    <r>
      <t xml:space="preserve">Budowa i przebudowa wodociągów </t>
    </r>
    <r>
      <rPr>
        <b/>
        <sz val="11"/>
        <color indexed="8"/>
        <rFont val="Times New Roman"/>
        <family val="1"/>
      </rPr>
      <t>w ulicy Kwiatowej i Wieczorkiewicza</t>
    </r>
  </si>
  <si>
    <r>
      <t xml:space="preserve">Przebudowa kanalizacji sanitarnej – </t>
    </r>
    <r>
      <rPr>
        <b/>
        <sz val="11"/>
        <color indexed="8"/>
        <rFont val="Times New Roman"/>
        <family val="1"/>
      </rPr>
      <t>ulica Kwiatowa</t>
    </r>
  </si>
  <si>
    <r>
      <t xml:space="preserve">Budowa i przebudowa sieci kanalizacji sanitarnej w </t>
    </r>
    <r>
      <rPr>
        <b/>
        <sz val="11"/>
        <color indexed="8"/>
        <rFont val="Times New Roman"/>
        <family val="1"/>
      </rPr>
      <t>ulicy Wieczorkiewicza</t>
    </r>
    <r>
      <rPr>
        <sz val="11"/>
        <color indexed="8"/>
        <rFont val="Times New Roman"/>
        <family val="1"/>
      </rPr>
      <t xml:space="preserve"> i na terenie </t>
    </r>
    <r>
      <rPr>
        <b/>
        <sz val="11"/>
        <color indexed="8"/>
        <rFont val="Times New Roman"/>
        <family val="1"/>
      </rPr>
      <t>Osiedla 1000-lecia</t>
    </r>
  </si>
  <si>
    <r>
      <t xml:space="preserve">Budowa i przebudowa sieci kanalizacji sanitarnej w </t>
    </r>
    <r>
      <rPr>
        <b/>
        <sz val="11"/>
        <color indexed="8"/>
        <rFont val="Times New Roman"/>
        <family val="1"/>
      </rPr>
      <t>ulicy 1 Maja</t>
    </r>
  </si>
  <si>
    <r>
      <t xml:space="preserve">Budowa i przebudowa sieci kanalizacji sanitarnej na terenie </t>
    </r>
    <r>
      <rPr>
        <b/>
        <sz val="11"/>
        <color indexed="8"/>
        <rFont val="Times New Roman"/>
        <family val="1"/>
      </rPr>
      <t>Osiedla Dolnośląskie – etap I</t>
    </r>
  </si>
  <si>
    <r>
      <t xml:space="preserve">Budowa i przebudowa sieci kanalizacji sanitarnej na terenie </t>
    </r>
    <r>
      <rPr>
        <b/>
        <sz val="11"/>
        <color indexed="8"/>
        <rFont val="Times New Roman"/>
        <family val="1"/>
      </rPr>
      <t>Osiedla Dolnośląskie – etap II</t>
    </r>
  </si>
  <si>
    <r>
      <t xml:space="preserve">Budowa i przebudowa sieci kanalizacji sanitarnej na terenie </t>
    </r>
    <r>
      <rPr>
        <b/>
        <sz val="11"/>
        <color indexed="8"/>
        <rFont val="Times New Roman"/>
        <family val="1"/>
      </rPr>
      <t>Osiedla Budowlanych</t>
    </r>
  </si>
  <si>
    <r>
      <t xml:space="preserve">Budowa i przebudowa sieci kanalizacji sanitarnej  w  </t>
    </r>
    <r>
      <rPr>
        <b/>
        <sz val="11"/>
        <color indexed="8"/>
        <rFont val="Times New Roman"/>
        <family val="1"/>
      </rPr>
      <t>ulicy Sienkiewicza</t>
    </r>
  </si>
  <si>
    <r>
      <t xml:space="preserve">Budowa i przebudowa sieci wodociągowej         w </t>
    </r>
    <r>
      <rPr>
        <b/>
        <sz val="11"/>
        <color indexed="8"/>
        <rFont val="Times New Roman"/>
        <family val="1"/>
      </rPr>
      <t>Alei Włókniarzy</t>
    </r>
  </si>
  <si>
    <r>
      <t xml:space="preserve">Budowa i przebudowa sieci kanalizacji sanitarnej na terenie </t>
    </r>
    <r>
      <rPr>
        <b/>
        <sz val="11"/>
        <color indexed="8"/>
        <rFont val="Times New Roman"/>
        <family val="1"/>
      </rPr>
      <t>Osiedla Żołnierzy POW</t>
    </r>
  </si>
  <si>
    <r>
      <t xml:space="preserve">Budowa i przebudowa sieci wodociągowych zasilających posesje po wschodniej stronie </t>
    </r>
    <r>
      <rPr>
        <b/>
        <sz val="11"/>
        <color indexed="8"/>
        <rFont val="Times New Roman"/>
        <family val="1"/>
      </rPr>
      <t>ulicy Piłsudskiego</t>
    </r>
    <r>
      <rPr>
        <sz val="11"/>
        <color indexed="8"/>
        <rFont val="Times New Roman"/>
        <family val="1"/>
      </rPr>
      <t xml:space="preserve"> – na odcinku od ul. Rolnej do ul. Polnej</t>
    </r>
  </si>
  <si>
    <r>
      <t xml:space="preserve">Budowa i przebudowa kanalizacji sanitarnej na terenie </t>
    </r>
    <r>
      <rPr>
        <b/>
        <sz val="11"/>
        <color indexed="8"/>
        <rFont val="Times New Roman"/>
        <family val="1"/>
      </rPr>
      <t xml:space="preserve">Placu Wolności </t>
    </r>
    <r>
      <rPr>
        <sz val="11"/>
        <color indexed="8"/>
        <rFont val="Times New Roman"/>
        <family val="1"/>
      </rPr>
      <t>i w</t>
    </r>
    <r>
      <rPr>
        <b/>
        <sz val="11"/>
        <color indexed="8"/>
        <rFont val="Times New Roman"/>
        <family val="1"/>
      </rPr>
      <t xml:space="preserve"> ulicy Czyżewskiego</t>
    </r>
  </si>
  <si>
    <r>
      <t xml:space="preserve">Budowa i przebudowa sieci kanalizacji sanitarnej </t>
    </r>
    <r>
      <rPr>
        <b/>
        <sz val="11"/>
        <color indexed="8"/>
        <rFont val="Times New Roman"/>
        <family val="1"/>
      </rPr>
      <t>w ul. Czaplinieckiej</t>
    </r>
    <r>
      <rPr>
        <sz val="11"/>
        <color indexed="8"/>
        <rFont val="Times New Roman"/>
        <family val="1"/>
      </rPr>
      <t xml:space="preserve"> na odcinku od 9 Maja              w stronę szpitala</t>
    </r>
  </si>
  <si>
    <r>
      <t xml:space="preserve">Budowa i przebudowa sieci kanalizacji  sanitarnej w </t>
    </r>
    <r>
      <rPr>
        <b/>
        <sz val="11"/>
        <color indexed="8"/>
        <rFont val="Times New Roman"/>
        <family val="1"/>
      </rPr>
      <t>ul. Czaplinieckiej</t>
    </r>
    <r>
      <rPr>
        <sz val="11"/>
        <color indexed="8"/>
        <rFont val="Times New Roman"/>
        <family val="1"/>
      </rPr>
      <t xml:space="preserve"> na odcinku od ul.Grabowej w kierunku WKTS</t>
    </r>
  </si>
  <si>
    <r>
      <t xml:space="preserve">Budowa i przebudowa sieci kanalizacji sanitarnej na terenie </t>
    </r>
    <r>
      <rPr>
        <b/>
        <sz val="11"/>
        <color indexed="8"/>
        <rFont val="Times New Roman"/>
        <family val="1"/>
      </rPr>
      <t>Osiedla Dolnośląskie – etap III</t>
    </r>
  </si>
  <si>
    <r>
      <t xml:space="preserve">Budowa i przebudowa sieci kanalizacji sanitarnej w rejonie </t>
    </r>
    <r>
      <rPr>
        <b/>
        <sz val="11"/>
        <color indexed="8"/>
        <rFont val="Times New Roman"/>
        <family val="1"/>
      </rPr>
      <t>ulicy Przemysłowej</t>
    </r>
  </si>
  <si>
    <r>
      <t xml:space="preserve">Budowa i przebudowa sieci kanalizacji sanitarnej w </t>
    </r>
    <r>
      <rPr>
        <b/>
        <sz val="11"/>
        <color indexed="8"/>
        <rFont val="Times New Roman"/>
        <family val="1"/>
      </rPr>
      <t>ulicy Mielczarskiego</t>
    </r>
  </si>
  <si>
    <r>
      <t xml:space="preserve">Budowa i przebudowa sieci kanalizacji sanitarnej w </t>
    </r>
    <r>
      <rPr>
        <b/>
        <sz val="11"/>
        <color indexed="8"/>
        <rFont val="Times New Roman"/>
        <family val="1"/>
      </rPr>
      <t>ulicy Bawełnianej</t>
    </r>
  </si>
  <si>
    <r>
      <t xml:space="preserve">Budowa i przebudowa kanalizacji sanitarnej       w </t>
    </r>
    <r>
      <rPr>
        <b/>
        <sz val="11"/>
        <color indexed="8"/>
        <rFont val="Times New Roman"/>
        <family val="1"/>
      </rPr>
      <t>ulicy Kwiatowej</t>
    </r>
  </si>
  <si>
    <r>
      <t xml:space="preserve">Przebudowa sieci wodociągowej                                 w </t>
    </r>
    <r>
      <rPr>
        <b/>
        <sz val="11"/>
        <color indexed="8"/>
        <rFont val="Times New Roman"/>
        <family val="1"/>
      </rPr>
      <t>Alei Wyszyńskiego</t>
    </r>
  </si>
  <si>
    <r>
      <t>III kw 07-</t>
    </r>
    <r>
      <rPr>
        <b/>
        <i/>
        <sz val="11"/>
        <color indexed="8"/>
        <rFont val="Czcionka tekstu podstawowego"/>
        <family val="0"/>
      </rPr>
      <t>08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</si>
</sst>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;[Red]#,##0.0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sz val="18"/>
      <color indexed="8"/>
      <name val="Czcionka tekstu podstawowego"/>
      <family val="0"/>
    </font>
    <font>
      <b/>
      <sz val="11"/>
      <color indexed="49"/>
      <name val="Czcionka tekstu podstawowego"/>
      <family val="0"/>
    </font>
    <font>
      <b/>
      <sz val="11"/>
      <color indexed="49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sz val="18"/>
      <color theme="1"/>
      <name val="Czcionka tekstu podstawowego"/>
      <family val="0"/>
    </font>
    <font>
      <b/>
      <sz val="11"/>
      <color theme="8"/>
      <name val="Czcionka tekstu podstawowego"/>
      <family val="0"/>
    </font>
    <font>
      <b/>
      <sz val="11"/>
      <color theme="8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0" fontId="52" fillId="0" borderId="10" xfId="0" applyNumberFormat="1" applyFont="1" applyBorder="1" applyAlignment="1">
      <alignment horizontal="center" vertical="center"/>
    </xf>
    <xf numFmtId="10" fontId="52" fillId="0" borderId="1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0" fontId="0" fillId="0" borderId="0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0" fillId="0" borderId="15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10" fontId="0" fillId="0" borderId="17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right" vertical="center"/>
    </xf>
    <xf numFmtId="0" fontId="41" fillId="0" borderId="19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31">
      <selection activeCell="P42" sqref="P42"/>
    </sheetView>
  </sheetViews>
  <sheetFormatPr defaultColWidth="8.796875" defaultRowHeight="14.25"/>
  <cols>
    <col min="1" max="1" width="3.09765625" style="0" customWidth="1"/>
    <col min="2" max="2" width="36.69921875" style="0" customWidth="1"/>
    <col min="3" max="3" width="16.59765625" style="0" customWidth="1"/>
    <col min="4" max="4" width="23" style="0" customWidth="1"/>
    <col min="5" max="11" width="5.8984375" style="0" customWidth="1"/>
    <col min="12" max="12" width="9" style="0" customWidth="1"/>
    <col min="13" max="13" width="9.19921875" style="0" bestFit="1" customWidth="1"/>
  </cols>
  <sheetData>
    <row r="1" spans="1:13" ht="66.75" customHeight="1">
      <c r="A1" s="39" t="s">
        <v>24</v>
      </c>
      <c r="B1" s="39"/>
      <c r="C1" s="39"/>
      <c r="D1" s="39"/>
      <c r="E1" s="23" t="s">
        <v>23</v>
      </c>
      <c r="F1" s="23"/>
      <c r="G1" s="23"/>
      <c r="H1" s="23"/>
      <c r="I1" s="23"/>
      <c r="J1" s="23"/>
      <c r="K1" s="23"/>
      <c r="L1" s="24" t="s">
        <v>25</v>
      </c>
      <c r="M1" s="25"/>
    </row>
    <row r="2" spans="1:13" ht="45.75" customHeight="1">
      <c r="A2" s="39"/>
      <c r="B2" s="39"/>
      <c r="C2" s="39"/>
      <c r="D2" s="39"/>
      <c r="E2" s="23">
        <v>2011</v>
      </c>
      <c r="F2" s="23"/>
      <c r="G2" s="23"/>
      <c r="H2" s="23"/>
      <c r="I2" s="23">
        <v>2012</v>
      </c>
      <c r="J2" s="23"/>
      <c r="K2" s="23"/>
      <c r="L2" s="26"/>
      <c r="M2" s="27"/>
    </row>
    <row r="3" spans="1:13" ht="61.5" customHeight="1">
      <c r="A3" s="6" t="s">
        <v>0</v>
      </c>
      <c r="B3" s="6" t="s">
        <v>1</v>
      </c>
      <c r="C3" s="6" t="s">
        <v>2</v>
      </c>
      <c r="D3" s="8" t="s">
        <v>19</v>
      </c>
      <c r="E3" s="9" t="s">
        <v>21</v>
      </c>
      <c r="F3" s="9" t="s">
        <v>26</v>
      </c>
      <c r="G3" s="10" t="s">
        <v>27</v>
      </c>
      <c r="H3" s="9" t="s">
        <v>28</v>
      </c>
      <c r="I3" s="9" t="s">
        <v>22</v>
      </c>
      <c r="J3" s="9" t="s">
        <v>26</v>
      </c>
      <c r="K3" s="10" t="s">
        <v>54</v>
      </c>
      <c r="L3" s="28"/>
      <c r="M3" s="29"/>
    </row>
    <row r="4" spans="1:16" ht="45" customHeight="1">
      <c r="A4" s="2">
        <v>1</v>
      </c>
      <c r="B4" s="2" t="s">
        <v>29</v>
      </c>
      <c r="C4" s="4">
        <v>439106.56</v>
      </c>
      <c r="D4" s="15">
        <f>C4/C44</f>
        <v>0.022220755299809068</v>
      </c>
      <c r="E4" s="12" t="s">
        <v>20</v>
      </c>
      <c r="F4" s="13"/>
      <c r="G4" s="13"/>
      <c r="H4" s="13"/>
      <c r="I4" s="13"/>
      <c r="J4" s="13"/>
      <c r="K4" s="13"/>
      <c r="L4" s="30">
        <f>SUM(D4:D10)</f>
        <v>0.12181579726924979</v>
      </c>
      <c r="M4" s="31"/>
      <c r="P4" s="17"/>
    </row>
    <row r="5" spans="1:13" ht="45" customHeight="1">
      <c r="A5" s="2">
        <v>2</v>
      </c>
      <c r="B5" s="2" t="s">
        <v>30</v>
      </c>
      <c r="C5" s="4">
        <v>346468.59</v>
      </c>
      <c r="D5" s="15">
        <f>C5/C44</f>
        <v>0.01753285980847081</v>
      </c>
      <c r="E5" s="12" t="s">
        <v>20</v>
      </c>
      <c r="F5" s="13"/>
      <c r="G5" s="13"/>
      <c r="H5" s="13"/>
      <c r="I5" s="13"/>
      <c r="J5" s="13"/>
      <c r="K5" s="13"/>
      <c r="L5" s="32"/>
      <c r="M5" s="33"/>
    </row>
    <row r="6" spans="1:13" ht="45" customHeight="1">
      <c r="A6" s="2">
        <v>3</v>
      </c>
      <c r="B6" s="3" t="s">
        <v>31</v>
      </c>
      <c r="C6" s="4">
        <v>178281.04</v>
      </c>
      <c r="D6" s="15">
        <f>C6/C44</f>
        <v>0.009021817766592857</v>
      </c>
      <c r="E6" s="12" t="s">
        <v>20</v>
      </c>
      <c r="F6" s="13"/>
      <c r="G6" s="13"/>
      <c r="H6" s="13"/>
      <c r="I6" s="13"/>
      <c r="J6" s="13"/>
      <c r="K6" s="13"/>
      <c r="L6" s="32"/>
      <c r="M6" s="33"/>
    </row>
    <row r="7" spans="1:13" ht="45" customHeight="1">
      <c r="A7" s="2">
        <v>4</v>
      </c>
      <c r="B7" s="2" t="s">
        <v>14</v>
      </c>
      <c r="C7" s="4">
        <v>126761.09</v>
      </c>
      <c r="D7" s="15">
        <f>C7/C44</f>
        <v>0.006414677937007077</v>
      </c>
      <c r="E7" s="12" t="s">
        <v>20</v>
      </c>
      <c r="F7" s="13"/>
      <c r="G7" s="13"/>
      <c r="H7" s="13"/>
      <c r="I7" s="13"/>
      <c r="J7" s="13"/>
      <c r="K7" s="13"/>
      <c r="L7" s="32"/>
      <c r="M7" s="33"/>
    </row>
    <row r="8" spans="1:13" ht="45" customHeight="1">
      <c r="A8" s="2">
        <v>5</v>
      </c>
      <c r="B8" s="2" t="s">
        <v>6</v>
      </c>
      <c r="C8" s="4">
        <v>338631.16</v>
      </c>
      <c r="D8" s="15">
        <f>C8/C44</f>
        <v>0.017136250807208372</v>
      </c>
      <c r="E8" s="12" t="s">
        <v>20</v>
      </c>
      <c r="F8" s="13"/>
      <c r="G8" s="13"/>
      <c r="H8" s="13"/>
      <c r="I8" s="13"/>
      <c r="J8" s="13"/>
      <c r="K8" s="13"/>
      <c r="L8" s="32"/>
      <c r="M8" s="33"/>
    </row>
    <row r="9" spans="1:13" ht="45" customHeight="1">
      <c r="A9" s="2">
        <v>6</v>
      </c>
      <c r="B9" s="2" t="s">
        <v>9</v>
      </c>
      <c r="C9" s="4">
        <v>417353.47</v>
      </c>
      <c r="D9" s="15">
        <f>C9/C44</f>
        <v>0.02111995168187923</v>
      </c>
      <c r="E9" s="12" t="s">
        <v>20</v>
      </c>
      <c r="F9" s="13"/>
      <c r="G9" s="12"/>
      <c r="H9" s="13"/>
      <c r="I9" s="13"/>
      <c r="J9" s="13"/>
      <c r="K9" s="13"/>
      <c r="L9" s="32"/>
      <c r="M9" s="33"/>
    </row>
    <row r="10" spans="1:13" ht="45" customHeight="1">
      <c r="A10" s="2">
        <v>7</v>
      </c>
      <c r="B10" s="2" t="s">
        <v>32</v>
      </c>
      <c r="C10" s="4">
        <v>560612.2</v>
      </c>
      <c r="D10" s="15">
        <f>C10/C44</f>
        <v>0.02836948396828237</v>
      </c>
      <c r="E10" s="12" t="s">
        <v>20</v>
      </c>
      <c r="F10" s="13"/>
      <c r="G10" s="13"/>
      <c r="H10" s="13"/>
      <c r="I10" s="12"/>
      <c r="J10" s="13"/>
      <c r="K10" s="13"/>
      <c r="L10" s="34"/>
      <c r="M10" s="35"/>
    </row>
    <row r="11" spans="1:13" ht="45" customHeight="1">
      <c r="A11" s="2">
        <v>8</v>
      </c>
      <c r="B11" s="2" t="s">
        <v>33</v>
      </c>
      <c r="C11" s="4">
        <v>240334.77</v>
      </c>
      <c r="D11" s="15">
        <f>C11/C44</f>
        <v>0.012162013963548832</v>
      </c>
      <c r="E11" s="13"/>
      <c r="F11" s="12" t="s">
        <v>20</v>
      </c>
      <c r="G11" s="13"/>
      <c r="H11" s="13"/>
      <c r="I11" s="13"/>
      <c r="J11" s="13"/>
      <c r="K11" s="13"/>
      <c r="L11" s="30">
        <f>SUM(D11:D19)</f>
        <v>0.3062110552606768</v>
      </c>
      <c r="M11" s="31"/>
    </row>
    <row r="12" spans="1:13" ht="45" customHeight="1">
      <c r="A12" s="2">
        <v>9</v>
      </c>
      <c r="B12" s="2" t="s">
        <v>52</v>
      </c>
      <c r="C12" s="4">
        <v>517883.17</v>
      </c>
      <c r="D12" s="15">
        <f>C12/C44</f>
        <v>0.026207203997269866</v>
      </c>
      <c r="E12" s="13"/>
      <c r="F12" s="12" t="s">
        <v>20</v>
      </c>
      <c r="G12" s="13"/>
      <c r="H12" s="13"/>
      <c r="I12" s="13"/>
      <c r="J12" s="13"/>
      <c r="K12" s="13"/>
      <c r="L12" s="32"/>
      <c r="M12" s="33"/>
    </row>
    <row r="13" spans="1:13" ht="45" customHeight="1">
      <c r="A13" s="2">
        <v>10</v>
      </c>
      <c r="B13" s="2" t="s">
        <v>34</v>
      </c>
      <c r="C13" s="4">
        <v>342521.66</v>
      </c>
      <c r="D13" s="15">
        <f>C13/C44</f>
        <v>0.01733312750268272</v>
      </c>
      <c r="E13" s="13"/>
      <c r="F13" s="12" t="s">
        <v>20</v>
      </c>
      <c r="G13" s="13"/>
      <c r="H13" s="13"/>
      <c r="I13" s="13"/>
      <c r="J13" s="13"/>
      <c r="K13" s="13"/>
      <c r="L13" s="32"/>
      <c r="M13" s="33"/>
    </row>
    <row r="14" spans="1:13" ht="45" customHeight="1">
      <c r="A14" s="2">
        <v>11</v>
      </c>
      <c r="B14" s="2" t="s">
        <v>35</v>
      </c>
      <c r="C14" s="5">
        <v>113737.04</v>
      </c>
      <c r="D14" s="15">
        <f>C14/C44</f>
        <v>0.005755602772968356</v>
      </c>
      <c r="E14" s="13"/>
      <c r="F14" s="12" t="s">
        <v>20</v>
      </c>
      <c r="G14" s="13"/>
      <c r="H14" s="13"/>
      <c r="I14" s="13"/>
      <c r="J14" s="13"/>
      <c r="K14" s="13"/>
      <c r="L14" s="32"/>
      <c r="M14" s="33"/>
    </row>
    <row r="15" spans="1:13" ht="58.5" customHeight="1">
      <c r="A15" s="2">
        <v>12</v>
      </c>
      <c r="B15" s="2" t="s">
        <v>36</v>
      </c>
      <c r="C15" s="4">
        <v>471326.75</v>
      </c>
      <c r="D15" s="15">
        <f>C15/C44</f>
        <v>0.02385124097896484</v>
      </c>
      <c r="E15" s="13"/>
      <c r="F15" s="12" t="s">
        <v>20</v>
      </c>
      <c r="G15" s="13"/>
      <c r="H15" s="13"/>
      <c r="I15" s="13"/>
      <c r="J15" s="13"/>
      <c r="K15" s="13"/>
      <c r="L15" s="32"/>
      <c r="M15" s="33"/>
    </row>
    <row r="16" spans="1:13" ht="45" customHeight="1">
      <c r="A16" s="2">
        <v>13</v>
      </c>
      <c r="B16" s="2" t="s">
        <v>37</v>
      </c>
      <c r="C16" s="4">
        <v>611199.05</v>
      </c>
      <c r="D16" s="15">
        <f>C16/C44</f>
        <v>0.030929404765726497</v>
      </c>
      <c r="E16" s="13"/>
      <c r="F16" s="12" t="s">
        <v>20</v>
      </c>
      <c r="G16" s="13"/>
      <c r="H16" s="13"/>
      <c r="I16" s="13"/>
      <c r="J16" s="13"/>
      <c r="K16" s="13"/>
      <c r="L16" s="32"/>
      <c r="M16" s="33"/>
    </row>
    <row r="17" spans="1:13" ht="45" customHeight="1">
      <c r="A17" s="2">
        <v>14</v>
      </c>
      <c r="B17" s="2" t="s">
        <v>8</v>
      </c>
      <c r="C17" s="4">
        <v>779921.48</v>
      </c>
      <c r="D17" s="15">
        <f>C17/C44</f>
        <v>0.03946751412719712</v>
      </c>
      <c r="E17" s="13"/>
      <c r="F17" s="12" t="s">
        <v>20</v>
      </c>
      <c r="G17" s="13"/>
      <c r="H17" s="13"/>
      <c r="I17" s="13"/>
      <c r="J17" s="12"/>
      <c r="K17" s="13"/>
      <c r="L17" s="32"/>
      <c r="M17" s="33"/>
    </row>
    <row r="18" spans="1:13" ht="45" customHeight="1">
      <c r="A18" s="2">
        <v>15</v>
      </c>
      <c r="B18" s="2" t="s">
        <v>38</v>
      </c>
      <c r="C18" s="4">
        <v>1206546.7</v>
      </c>
      <c r="D18" s="15">
        <f>C18/C44</f>
        <v>0.06105665781557019</v>
      </c>
      <c r="E18" s="13"/>
      <c r="F18" s="12" t="s">
        <v>20</v>
      </c>
      <c r="G18" s="13"/>
      <c r="H18" s="13"/>
      <c r="I18" s="13"/>
      <c r="J18" s="12"/>
      <c r="K18" s="13"/>
      <c r="L18" s="32"/>
      <c r="M18" s="33"/>
    </row>
    <row r="19" spans="1:13" ht="45" customHeight="1">
      <c r="A19" s="2">
        <v>16</v>
      </c>
      <c r="B19" s="2" t="s">
        <v>39</v>
      </c>
      <c r="C19" s="4">
        <v>1767596.56</v>
      </c>
      <c r="D19" s="15">
        <f>C19/C44</f>
        <v>0.08944828933674841</v>
      </c>
      <c r="E19" s="13"/>
      <c r="F19" s="12" t="s">
        <v>20</v>
      </c>
      <c r="G19" s="13"/>
      <c r="H19" s="13"/>
      <c r="I19" s="13"/>
      <c r="J19" s="12"/>
      <c r="K19" s="12"/>
      <c r="L19" s="32"/>
      <c r="M19" s="33"/>
    </row>
    <row r="20" spans="1:13" ht="45" customHeight="1">
      <c r="A20" s="2">
        <v>17</v>
      </c>
      <c r="B20" s="2" t="s">
        <v>15</v>
      </c>
      <c r="C20" s="7">
        <f>590170.81-58133.2</f>
        <v>532037.6100000001</v>
      </c>
      <c r="D20" s="15">
        <f>C20/C44</f>
        <v>0.026923481949587026</v>
      </c>
      <c r="E20" s="13"/>
      <c r="F20" s="12"/>
      <c r="G20" s="12" t="s">
        <v>20</v>
      </c>
      <c r="H20" s="13"/>
      <c r="I20" s="13"/>
      <c r="J20" s="13"/>
      <c r="K20" s="13"/>
      <c r="L20" s="40">
        <f>SUM(D20:D25)</f>
        <v>0.2014685502577948</v>
      </c>
      <c r="M20" s="41"/>
    </row>
    <row r="21" spans="1:13" ht="45" customHeight="1">
      <c r="A21" s="2">
        <v>18</v>
      </c>
      <c r="B21" s="2" t="s">
        <v>4</v>
      </c>
      <c r="C21" s="4">
        <f>854057.86-4715</f>
        <v>849342.86</v>
      </c>
      <c r="D21" s="15">
        <f>C21/C44</f>
        <v>0.0429805463569025</v>
      </c>
      <c r="E21" s="13"/>
      <c r="F21" s="12"/>
      <c r="G21" s="12" t="s">
        <v>20</v>
      </c>
      <c r="H21" s="13"/>
      <c r="I21" s="13"/>
      <c r="J21" s="13"/>
      <c r="K21" s="13"/>
      <c r="L21" s="42"/>
      <c r="M21" s="43"/>
    </row>
    <row r="22" spans="1:13" ht="45" customHeight="1">
      <c r="A22" s="2">
        <v>19</v>
      </c>
      <c r="B22" s="2" t="s">
        <v>40</v>
      </c>
      <c r="C22" s="4">
        <v>301833.28</v>
      </c>
      <c r="D22" s="15">
        <f>C22/C44</f>
        <v>0.015274113545966507</v>
      </c>
      <c r="E22" s="13"/>
      <c r="F22" s="13"/>
      <c r="G22" s="12" t="s">
        <v>20</v>
      </c>
      <c r="H22" s="13"/>
      <c r="I22" s="13"/>
      <c r="J22" s="13"/>
      <c r="K22" s="13"/>
      <c r="L22" s="42"/>
      <c r="M22" s="43"/>
    </row>
    <row r="23" spans="1:13" ht="45" customHeight="1">
      <c r="A23" s="2">
        <v>20</v>
      </c>
      <c r="B23" s="2" t="s">
        <v>41</v>
      </c>
      <c r="C23" s="4">
        <v>172010.45</v>
      </c>
      <c r="D23" s="15">
        <f>C23/C44</f>
        <v>0.008704497875094471</v>
      </c>
      <c r="E23" s="13"/>
      <c r="F23" s="13"/>
      <c r="G23" s="12" t="s">
        <v>20</v>
      </c>
      <c r="H23" s="13"/>
      <c r="I23" s="13"/>
      <c r="J23" s="13"/>
      <c r="K23" s="13"/>
      <c r="L23" s="42"/>
      <c r="M23" s="43"/>
    </row>
    <row r="24" spans="1:13" ht="45" customHeight="1">
      <c r="A24" s="2">
        <v>21</v>
      </c>
      <c r="B24" s="2" t="s">
        <v>42</v>
      </c>
      <c r="C24" s="4">
        <v>815345.35</v>
      </c>
      <c r="D24" s="15">
        <f>C24/C44</f>
        <v>0.04126012033886986</v>
      </c>
      <c r="E24" s="13"/>
      <c r="F24" s="13"/>
      <c r="G24" s="12" t="s">
        <v>20</v>
      </c>
      <c r="H24" s="13"/>
      <c r="I24" s="13"/>
      <c r="J24" s="13"/>
      <c r="K24" s="13"/>
      <c r="L24" s="42"/>
      <c r="M24" s="43"/>
    </row>
    <row r="25" spans="1:13" ht="45" customHeight="1">
      <c r="A25" s="2">
        <v>22</v>
      </c>
      <c r="B25" s="2" t="s">
        <v>48</v>
      </c>
      <c r="C25" s="4">
        <v>1310670.55</v>
      </c>
      <c r="D25" s="15">
        <f>C25/C44</f>
        <v>0.06632579019137443</v>
      </c>
      <c r="E25" s="13"/>
      <c r="F25" s="13"/>
      <c r="G25" s="12" t="s">
        <v>20</v>
      </c>
      <c r="H25" s="13"/>
      <c r="I25" s="13"/>
      <c r="J25" s="13"/>
      <c r="K25" s="12"/>
      <c r="L25" s="42"/>
      <c r="M25" s="43"/>
    </row>
    <row r="26" spans="1:13" ht="60.75" customHeight="1">
      <c r="A26" s="2">
        <v>23</v>
      </c>
      <c r="B26" s="2" t="s">
        <v>43</v>
      </c>
      <c r="C26" s="4">
        <v>923283</v>
      </c>
      <c r="D26" s="15">
        <f>C26/C44</f>
        <v>0.04672224804720206</v>
      </c>
      <c r="E26" s="13"/>
      <c r="F26" s="13"/>
      <c r="G26" s="13"/>
      <c r="H26" s="12" t="s">
        <v>20</v>
      </c>
      <c r="I26" s="13"/>
      <c r="J26" s="13"/>
      <c r="K26" s="13"/>
      <c r="L26" s="30">
        <f>SUM(D26:D31)</f>
        <v>0.1550338312498547</v>
      </c>
      <c r="M26" s="31"/>
    </row>
    <row r="27" spans="1:13" ht="45" customHeight="1">
      <c r="A27" s="2">
        <v>24</v>
      </c>
      <c r="B27" s="2" t="s">
        <v>44</v>
      </c>
      <c r="C27" s="4">
        <v>171612.11</v>
      </c>
      <c r="D27" s="15">
        <f>C27/C44</f>
        <v>0.00868434009000894</v>
      </c>
      <c r="E27" s="13"/>
      <c r="F27" s="13"/>
      <c r="G27" s="13"/>
      <c r="H27" s="12" t="s">
        <v>20</v>
      </c>
      <c r="I27" s="13"/>
      <c r="J27" s="13"/>
      <c r="K27" s="13"/>
      <c r="L27" s="32"/>
      <c r="M27" s="33"/>
    </row>
    <row r="28" spans="1:13" ht="45" customHeight="1">
      <c r="A28" s="2">
        <v>25</v>
      </c>
      <c r="B28" s="2" t="s">
        <v>16</v>
      </c>
      <c r="C28" s="4">
        <v>86381.85</v>
      </c>
      <c r="D28" s="15">
        <f>C28/C44</f>
        <v>0.004371307846539146</v>
      </c>
      <c r="E28" s="13"/>
      <c r="F28" s="13"/>
      <c r="G28" s="13"/>
      <c r="H28" s="12" t="s">
        <v>20</v>
      </c>
      <c r="I28" s="13"/>
      <c r="J28" s="13"/>
      <c r="K28" s="13"/>
      <c r="L28" s="32"/>
      <c r="M28" s="33"/>
    </row>
    <row r="29" spans="1:13" ht="45" customHeight="1">
      <c r="A29" s="2">
        <v>26</v>
      </c>
      <c r="B29" s="2" t="s">
        <v>7</v>
      </c>
      <c r="C29" s="4">
        <v>348821.12</v>
      </c>
      <c r="D29" s="15">
        <f>C29/C44</f>
        <v>0.01765190834526666</v>
      </c>
      <c r="E29" s="13"/>
      <c r="F29" s="13"/>
      <c r="G29" s="13"/>
      <c r="H29" s="12" t="s">
        <v>20</v>
      </c>
      <c r="I29" s="13"/>
      <c r="J29" s="13"/>
      <c r="K29" s="13"/>
      <c r="L29" s="32"/>
      <c r="M29" s="33"/>
    </row>
    <row r="30" spans="1:13" ht="45" customHeight="1">
      <c r="A30" s="2">
        <v>27</v>
      </c>
      <c r="B30" s="2" t="s">
        <v>10</v>
      </c>
      <c r="C30" s="4">
        <v>666779.43</v>
      </c>
      <c r="D30" s="15">
        <f>C30/C44</f>
        <v>0.03374202050858947</v>
      </c>
      <c r="E30" s="13"/>
      <c r="F30" s="13"/>
      <c r="G30" s="13"/>
      <c r="H30" s="12" t="s">
        <v>20</v>
      </c>
      <c r="I30" s="13"/>
      <c r="J30" s="13"/>
      <c r="K30" s="13"/>
      <c r="L30" s="32"/>
      <c r="M30" s="33"/>
    </row>
    <row r="31" spans="1:13" ht="45" customHeight="1">
      <c r="A31" s="2">
        <v>28</v>
      </c>
      <c r="B31" s="18" t="s">
        <v>18</v>
      </c>
      <c r="C31" s="5">
        <v>866761.48</v>
      </c>
      <c r="D31" s="16">
        <f>C31/C44</f>
        <v>0.04386200641224843</v>
      </c>
      <c r="E31" s="13"/>
      <c r="F31" s="13"/>
      <c r="G31" s="13"/>
      <c r="H31" s="12" t="s">
        <v>20</v>
      </c>
      <c r="I31" s="13"/>
      <c r="J31" s="13"/>
      <c r="K31" s="12"/>
      <c r="L31" s="34"/>
      <c r="M31" s="35"/>
    </row>
    <row r="32" spans="1:13" ht="45" customHeight="1">
      <c r="A32" s="2">
        <v>29</v>
      </c>
      <c r="B32" s="2" t="s">
        <v>45</v>
      </c>
      <c r="C32" s="4">
        <v>293846.18</v>
      </c>
      <c r="D32" s="15">
        <f>C32/C44</f>
        <v>0.014869930573489152</v>
      </c>
      <c r="E32" s="13"/>
      <c r="F32" s="13"/>
      <c r="G32" s="13"/>
      <c r="H32" s="13"/>
      <c r="I32" s="12" t="s">
        <v>20</v>
      </c>
      <c r="J32" s="13"/>
      <c r="K32" s="13"/>
      <c r="L32" s="30">
        <f>SUM(D32:D33)</f>
        <v>0.08943963850238487</v>
      </c>
      <c r="M32" s="31"/>
    </row>
    <row r="33" spans="1:13" ht="45" customHeight="1">
      <c r="A33" s="2">
        <v>30</v>
      </c>
      <c r="B33" s="2" t="s">
        <v>46</v>
      </c>
      <c r="C33" s="4">
        <v>1473579.43</v>
      </c>
      <c r="D33" s="15">
        <f>C33/C44</f>
        <v>0.07456970792889572</v>
      </c>
      <c r="E33" s="13"/>
      <c r="F33" s="13"/>
      <c r="G33" s="13"/>
      <c r="H33" s="13"/>
      <c r="I33" s="12" t="s">
        <v>20</v>
      </c>
      <c r="J33" s="13"/>
      <c r="K33" s="13"/>
      <c r="L33" s="34"/>
      <c r="M33" s="35"/>
    </row>
    <row r="34" spans="1:13" ht="45" customHeight="1">
      <c r="A34" s="2">
        <v>31</v>
      </c>
      <c r="B34" s="2" t="s">
        <v>17</v>
      </c>
      <c r="C34" s="4">
        <v>69928.81</v>
      </c>
      <c r="D34" s="15">
        <f>C34/C44</f>
        <v>0.0035387104565617086</v>
      </c>
      <c r="E34" s="13"/>
      <c r="F34" s="13"/>
      <c r="G34" s="13"/>
      <c r="H34" s="13"/>
      <c r="I34" s="12"/>
      <c r="J34" s="12" t="s">
        <v>20</v>
      </c>
      <c r="K34" s="13"/>
      <c r="L34" s="30">
        <f>SUM(D34:D37)</f>
        <v>0.05701107172089433</v>
      </c>
      <c r="M34" s="31"/>
    </row>
    <row r="35" spans="1:13" ht="45" customHeight="1">
      <c r="A35" s="2">
        <v>32</v>
      </c>
      <c r="B35" s="2" t="s">
        <v>47</v>
      </c>
      <c r="C35" s="4">
        <v>383318.59</v>
      </c>
      <c r="D35" s="15">
        <f>C35/C44</f>
        <v>0.019397634574755247</v>
      </c>
      <c r="E35" s="13"/>
      <c r="F35" s="13"/>
      <c r="G35" s="13"/>
      <c r="H35" s="13"/>
      <c r="I35" s="12"/>
      <c r="J35" s="12" t="s">
        <v>20</v>
      </c>
      <c r="K35" s="13"/>
      <c r="L35" s="32"/>
      <c r="M35" s="33"/>
    </row>
    <row r="36" spans="1:13" ht="45" customHeight="1">
      <c r="A36" s="2">
        <v>33</v>
      </c>
      <c r="B36" s="2" t="s">
        <v>53</v>
      </c>
      <c r="C36" s="7">
        <v>239351.86</v>
      </c>
      <c r="D36" s="15">
        <f>C36/C44</f>
        <v>0.012112274322693238</v>
      </c>
      <c r="E36" s="13"/>
      <c r="F36" s="13"/>
      <c r="G36" s="13"/>
      <c r="H36" s="13"/>
      <c r="I36" s="13"/>
      <c r="J36" s="12" t="s">
        <v>20</v>
      </c>
      <c r="K36" s="13"/>
      <c r="L36" s="32"/>
      <c r="M36" s="33"/>
    </row>
    <row r="37" spans="1:13" ht="45" customHeight="1">
      <c r="A37" s="2">
        <v>34</v>
      </c>
      <c r="B37" s="2" t="s">
        <v>11</v>
      </c>
      <c r="C37" s="4">
        <v>434002.21</v>
      </c>
      <c r="D37" s="15">
        <f>C37/C44</f>
        <v>0.02196245236688413</v>
      </c>
      <c r="E37" s="13"/>
      <c r="F37" s="13"/>
      <c r="G37" s="13"/>
      <c r="H37" s="13"/>
      <c r="I37" s="13"/>
      <c r="J37" s="12" t="s">
        <v>20</v>
      </c>
      <c r="K37" s="13"/>
      <c r="L37" s="34"/>
      <c r="M37" s="35"/>
    </row>
    <row r="38" spans="1:13" ht="45" customHeight="1">
      <c r="A38" s="2">
        <v>35</v>
      </c>
      <c r="B38" s="2" t="s">
        <v>3</v>
      </c>
      <c r="C38" s="4">
        <v>131401.53</v>
      </c>
      <c r="D38" s="15">
        <f>C38/C44</f>
        <v>0.006649504949665339</v>
      </c>
      <c r="E38" s="13"/>
      <c r="F38" s="13"/>
      <c r="G38" s="13"/>
      <c r="H38" s="13"/>
      <c r="I38" s="13"/>
      <c r="J38" s="13"/>
      <c r="K38" s="12" t="s">
        <v>20</v>
      </c>
      <c r="L38" s="30">
        <f>SUM(D38:D43)</f>
        <v>0.06902005573914506</v>
      </c>
      <c r="M38" s="31"/>
    </row>
    <row r="39" spans="1:13" ht="45" customHeight="1">
      <c r="A39" s="2">
        <v>36</v>
      </c>
      <c r="B39" s="2" t="s">
        <v>49</v>
      </c>
      <c r="C39" s="4">
        <v>533699.38</v>
      </c>
      <c r="D39" s="15">
        <f>C39/C44</f>
        <v>0.02700757494180869</v>
      </c>
      <c r="E39" s="13"/>
      <c r="F39" s="13"/>
      <c r="G39" s="13"/>
      <c r="H39" s="13"/>
      <c r="I39" s="13"/>
      <c r="J39" s="13"/>
      <c r="K39" s="12" t="s">
        <v>20</v>
      </c>
      <c r="L39" s="32"/>
      <c r="M39" s="33"/>
    </row>
    <row r="40" spans="1:13" ht="45" customHeight="1">
      <c r="A40" s="2">
        <v>37</v>
      </c>
      <c r="B40" s="2" t="s">
        <v>50</v>
      </c>
      <c r="C40" s="4">
        <v>507332.98</v>
      </c>
      <c r="D40" s="15">
        <f>C40/C44</f>
        <v>0.025673317210526136</v>
      </c>
      <c r="E40" s="13"/>
      <c r="F40" s="13"/>
      <c r="G40" s="12"/>
      <c r="H40" s="13"/>
      <c r="I40" s="13"/>
      <c r="J40" s="13"/>
      <c r="K40" s="12" t="s">
        <v>20</v>
      </c>
      <c r="L40" s="32"/>
      <c r="M40" s="33"/>
    </row>
    <row r="41" spans="1:13" ht="45" customHeight="1">
      <c r="A41" s="2">
        <v>38</v>
      </c>
      <c r="B41" s="2" t="s">
        <v>51</v>
      </c>
      <c r="C41" s="4">
        <v>41584.9</v>
      </c>
      <c r="D41" s="15">
        <f>C41/C44</f>
        <v>0.002104381877298827</v>
      </c>
      <c r="E41" s="13"/>
      <c r="F41" s="13"/>
      <c r="G41" s="12"/>
      <c r="H41" s="13"/>
      <c r="I41" s="13"/>
      <c r="J41" s="13"/>
      <c r="K41" s="12" t="s">
        <v>20</v>
      </c>
      <c r="L41" s="32"/>
      <c r="M41" s="33"/>
    </row>
    <row r="42" spans="1:13" ht="45" customHeight="1">
      <c r="A42" s="2">
        <v>39</v>
      </c>
      <c r="B42" s="2" t="s">
        <v>5</v>
      </c>
      <c r="C42" s="4">
        <v>40232.45</v>
      </c>
      <c r="D42" s="15">
        <f>C42/C44</f>
        <v>0.002035941860130268</v>
      </c>
      <c r="E42" s="13"/>
      <c r="F42" s="13"/>
      <c r="G42" s="13"/>
      <c r="H42" s="13"/>
      <c r="I42" s="13"/>
      <c r="J42" s="12"/>
      <c r="K42" s="12" t="s">
        <v>20</v>
      </c>
      <c r="L42" s="32"/>
      <c r="M42" s="33"/>
    </row>
    <row r="43" spans="1:13" ht="51" customHeight="1">
      <c r="A43" s="2">
        <v>40</v>
      </c>
      <c r="B43" s="2" t="s">
        <v>12</v>
      </c>
      <c r="C43" s="4">
        <v>109660.96</v>
      </c>
      <c r="D43" s="15">
        <f>C43/C44</f>
        <v>0.0055493348997158005</v>
      </c>
      <c r="E43" s="13"/>
      <c r="F43" s="13"/>
      <c r="G43" s="12"/>
      <c r="H43" s="13"/>
      <c r="I43" s="13"/>
      <c r="J43" s="13"/>
      <c r="K43" s="12" t="s">
        <v>20</v>
      </c>
      <c r="L43" s="34"/>
      <c r="M43" s="35"/>
    </row>
    <row r="44" spans="1:13" ht="51" customHeight="1">
      <c r="A44" s="37" t="s">
        <v>13</v>
      </c>
      <c r="B44" s="38"/>
      <c r="C44" s="11">
        <f>SUM(C4:C43)</f>
        <v>19761099.659999993</v>
      </c>
      <c r="D44" s="14">
        <f>SUM(D4:D43)</f>
        <v>1.0000000000000002</v>
      </c>
      <c r="E44" s="13"/>
      <c r="F44" s="13"/>
      <c r="G44" s="13"/>
      <c r="H44" s="13"/>
      <c r="I44" s="13"/>
      <c r="J44" s="13"/>
      <c r="K44" s="13"/>
      <c r="L44" s="36">
        <f>SUM(L4:M43)</f>
        <v>1.0000000000000004</v>
      </c>
      <c r="M44" s="36"/>
    </row>
    <row r="45" spans="10:13" ht="51" customHeight="1">
      <c r="J45" s="19"/>
      <c r="K45" s="19"/>
      <c r="L45" s="20"/>
      <c r="M45" s="20"/>
    </row>
    <row r="46" spans="10:13" ht="36.75" customHeight="1">
      <c r="J46" s="19"/>
      <c r="K46" s="19"/>
      <c r="L46" s="21"/>
      <c r="M46" s="22"/>
    </row>
    <row r="47" ht="59.25" customHeight="1"/>
    <row r="48" ht="14.25" customHeight="1"/>
    <row r="49" ht="14.25" customHeight="1"/>
    <row r="50" ht="15" customHeight="1"/>
    <row r="51" ht="39.75" customHeight="1"/>
    <row r="52" ht="42.75" customHeight="1"/>
    <row r="53" ht="14.25" customHeight="1"/>
    <row r="54" ht="14.25" customHeight="1"/>
    <row r="55" ht="14.25" customHeight="1"/>
    <row r="56" ht="14.25" customHeight="1"/>
    <row r="57" ht="15" customHeight="1"/>
    <row r="58" ht="59.25" customHeight="1"/>
    <row r="59" ht="14.25" customHeight="1"/>
    <row r="60" ht="14.25" customHeight="1"/>
    <row r="61" ht="15" customHeight="1"/>
    <row r="62" ht="59.25" customHeight="1"/>
    <row r="63" ht="14.25" customHeight="1"/>
    <row r="64" ht="15" customHeight="1"/>
    <row r="65" ht="58.5" customHeight="1"/>
    <row r="66" ht="14.25" customHeight="1"/>
    <row r="67" ht="15" customHeight="1"/>
    <row r="68" ht="41.25" customHeight="1"/>
    <row r="69" ht="39.75" customHeight="1"/>
    <row r="70" ht="31.5" customHeight="1"/>
    <row r="71" ht="118.5" customHeight="1"/>
    <row r="72" ht="15" customHeight="1"/>
    <row r="73" ht="60" customHeight="1"/>
    <row r="74" ht="14.25" customHeight="1"/>
    <row r="75" ht="14.25" customHeight="1"/>
    <row r="76" ht="15" customHeight="1"/>
    <row r="77" ht="42" customHeight="1"/>
    <row r="78" ht="87" customHeight="1"/>
    <row r="79" ht="15" customHeight="1"/>
    <row r="80" ht="69.75" customHeight="1"/>
    <row r="81" ht="63" customHeight="1"/>
    <row r="82" ht="72" customHeight="1"/>
    <row r="83" ht="87.75" customHeight="1"/>
    <row r="85" ht="148.5" customHeight="1"/>
    <row r="88" ht="48.75" customHeight="1"/>
    <row r="89" ht="47.25" customHeight="1"/>
    <row r="90" ht="48.75" customHeight="1"/>
    <row r="91" ht="93.75" customHeight="1"/>
    <row r="92" ht="14.25" customHeight="1"/>
    <row r="93" ht="15" customHeight="1"/>
    <row r="94" ht="169.5" customHeight="1"/>
    <row r="95" ht="15" customHeight="1"/>
    <row r="97" ht="134.25" customHeight="1"/>
    <row r="98" ht="14.25" customHeight="1"/>
    <row r="99" ht="15" customHeight="1"/>
    <row r="100" ht="54" customHeight="1"/>
    <row r="101" ht="123" customHeight="1"/>
    <row r="102" ht="14.25" customHeight="1"/>
    <row r="103" ht="14.25" customHeight="1"/>
    <row r="104" ht="14.25" customHeight="1"/>
    <row r="105" ht="15" customHeight="1"/>
    <row r="106" ht="70.5" customHeight="1"/>
    <row r="107" ht="14.25" customHeight="1"/>
    <row r="108" ht="15" customHeight="1"/>
    <row r="110" ht="54" customHeight="1"/>
    <row r="112" ht="14.25" customHeight="1"/>
    <row r="113" ht="14.25" customHeight="1"/>
    <row r="114" ht="15" customHeight="1"/>
    <row r="117" ht="14.25" customHeight="1"/>
    <row r="118" ht="14.25" customHeight="1"/>
    <row r="119" ht="15" customHeight="1"/>
    <row r="132" ht="15.75">
      <c r="A132" s="1"/>
    </row>
    <row r="133" ht="15.75">
      <c r="A133" s="1"/>
    </row>
    <row r="134" ht="15.75">
      <c r="A134" s="1"/>
    </row>
    <row r="135" ht="15.75">
      <c r="A135" s="1"/>
    </row>
  </sheetData>
  <sheetProtection/>
  <mergeCells count="15">
    <mergeCell ref="A44:B44"/>
    <mergeCell ref="E1:K1"/>
    <mergeCell ref="A1:D2"/>
    <mergeCell ref="E2:H2"/>
    <mergeCell ref="L11:M19"/>
    <mergeCell ref="L20:M25"/>
    <mergeCell ref="L26:M31"/>
    <mergeCell ref="L46:M46"/>
    <mergeCell ref="I2:K2"/>
    <mergeCell ref="L1:M3"/>
    <mergeCell ref="L4:M10"/>
    <mergeCell ref="L32:M33"/>
    <mergeCell ref="L34:M37"/>
    <mergeCell ref="L38:M43"/>
    <mergeCell ref="L44:M4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8" scale="75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A.Milast</cp:lastModifiedBy>
  <cp:lastPrinted>2010-09-28T12:21:44Z</cp:lastPrinted>
  <dcterms:created xsi:type="dcterms:W3CDTF">2010-09-06T05:54:37Z</dcterms:created>
  <dcterms:modified xsi:type="dcterms:W3CDTF">2010-09-28T12:21:47Z</dcterms:modified>
  <cp:category/>
  <cp:version/>
  <cp:contentType/>
  <cp:contentStatus/>
</cp:coreProperties>
</file>